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<sst xmlns="http://schemas.openxmlformats.org/spreadsheetml/2006/main" count="53" uniqueCount="18">
  <si>
    <t>BY GENDER</t>
  </si>
  <si>
    <t>Male</t>
  </si>
  <si>
    <t>Female</t>
  </si>
  <si>
    <t>Total</t>
  </si>
  <si>
    <t>Full-Time</t>
  </si>
  <si>
    <t>Part-Time</t>
  </si>
  <si>
    <t>BY ETHNICITY</t>
  </si>
  <si>
    <t>NRA</t>
  </si>
  <si>
    <t>Black</t>
  </si>
  <si>
    <t>Am Indian</t>
  </si>
  <si>
    <t>Asian</t>
  </si>
  <si>
    <t>Hispanic</t>
  </si>
  <si>
    <t>White</t>
  </si>
  <si>
    <t>Unknown</t>
  </si>
  <si>
    <t>Prepared by Institutional Research; Source IPEDS</t>
  </si>
  <si>
    <t>UNIVERSITY OF MISSISSIPPI</t>
  </si>
  <si>
    <t>TOTAL EMPLOYEES BY ETHNICITY, GENDER AND STATUS</t>
  </si>
  <si>
    <t>Data as of November 1 of year indicated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</si>
</sst>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B9" sqref="B9:C9"/>
    </sheetView>
  </sheetViews>
  <sheetFormatPr defaultColWidth="9.140625" defaultRowHeight="12.75"/>
  <cols>
    <col min="2" max="4" width="7.421875" style="0" customWidth="1"/>
    <col min="5" max="5" width="1.57421875" style="0" customWidth="1"/>
    <col min="6" max="8" width="7.421875" style="0" customWidth="1"/>
    <col min="9" max="9" width="1.57421875" style="0" customWidth="1"/>
    <col min="10" max="12" width="7.421875" style="0" customWidth="1"/>
    <col min="13" max="13" width="1.57421875" style="0" customWidth="1"/>
    <col min="14" max="16" width="7.421875" style="0" customWidth="1"/>
    <col min="17" max="17" width="1.57421875" style="0" customWidth="1"/>
    <col min="18" max="20" width="7.421875" style="0" customWidth="1"/>
    <col min="21" max="21" width="1.57421875" style="0" customWidth="1"/>
    <col min="22" max="24" width="7.421875" style="0" customWidth="1"/>
    <col min="25" max="25" width="1.57421875" style="0" customWidth="1"/>
  </cols>
  <sheetData>
    <row r="1" spans="1:25" ht="15.7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5.75">
      <c r="A2" s="35" t="s">
        <v>16</v>
      </c>
      <c r="B2" s="35"/>
      <c r="C2" s="35"/>
      <c r="D2" s="35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4" spans="1:25" ht="12.7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2"/>
    </row>
    <row r="5" spans="1:25" ht="14.25">
      <c r="A5" s="23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"/>
    </row>
    <row r="6" spans="1:25" ht="12.75">
      <c r="A6" s="1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/>
    </row>
    <row r="7" spans="1:25" ht="12.75">
      <c r="A7" s="15"/>
      <c r="B7" s="32">
        <v>2007</v>
      </c>
      <c r="C7" s="33"/>
      <c r="D7" s="34"/>
      <c r="E7" s="12"/>
      <c r="F7" s="32">
        <v>2006</v>
      </c>
      <c r="G7" s="33"/>
      <c r="H7" s="34"/>
      <c r="I7" s="12"/>
      <c r="J7" s="32">
        <v>2005</v>
      </c>
      <c r="K7" s="33"/>
      <c r="L7" s="34"/>
      <c r="M7" s="12"/>
      <c r="N7" s="32">
        <v>2004</v>
      </c>
      <c r="O7" s="33"/>
      <c r="P7" s="34"/>
      <c r="Q7" s="12"/>
      <c r="R7" s="32">
        <v>2003</v>
      </c>
      <c r="S7" s="33"/>
      <c r="T7" s="34"/>
      <c r="U7" s="12"/>
      <c r="V7" s="32">
        <v>2002</v>
      </c>
      <c r="W7" s="33"/>
      <c r="X7" s="34"/>
      <c r="Y7" s="14"/>
    </row>
    <row r="8" spans="1:25" ht="12.75">
      <c r="A8" s="15"/>
      <c r="B8" s="25" t="s">
        <v>4</v>
      </c>
      <c r="C8" s="26" t="s">
        <v>5</v>
      </c>
      <c r="D8" s="27" t="s">
        <v>3</v>
      </c>
      <c r="E8" s="12"/>
      <c r="F8" s="9" t="s">
        <v>4</v>
      </c>
      <c r="G8" s="10" t="s">
        <v>5</v>
      </c>
      <c r="H8" s="11" t="s">
        <v>3</v>
      </c>
      <c r="I8" s="12"/>
      <c r="J8" s="9" t="s">
        <v>4</v>
      </c>
      <c r="K8" s="10" t="s">
        <v>5</v>
      </c>
      <c r="L8" s="11" t="s">
        <v>3</v>
      </c>
      <c r="M8" s="12"/>
      <c r="N8" s="9" t="s">
        <v>4</v>
      </c>
      <c r="O8" s="10" t="s">
        <v>5</v>
      </c>
      <c r="P8" s="11" t="s">
        <v>3</v>
      </c>
      <c r="Q8" s="12"/>
      <c r="R8" s="9" t="s">
        <v>4</v>
      </c>
      <c r="S8" s="10" t="s">
        <v>5</v>
      </c>
      <c r="T8" s="11" t="s">
        <v>3</v>
      </c>
      <c r="U8" s="12"/>
      <c r="V8" s="9" t="s">
        <v>4</v>
      </c>
      <c r="W8" s="10" t="s">
        <v>5</v>
      </c>
      <c r="X8" s="11" t="s">
        <v>3</v>
      </c>
      <c r="Y8" s="14"/>
    </row>
    <row r="9" spans="1:25" ht="12.75">
      <c r="A9" s="22" t="s">
        <v>1</v>
      </c>
      <c r="B9" s="28">
        <v>1252</v>
      </c>
      <c r="C9" s="29">
        <v>535</v>
      </c>
      <c r="D9" s="24">
        <f>C9+B9</f>
        <v>1787</v>
      </c>
      <c r="E9" s="12"/>
      <c r="F9" s="3">
        <v>1200</v>
      </c>
      <c r="G9" s="4">
        <v>649</v>
      </c>
      <c r="H9" s="5">
        <v>1849</v>
      </c>
      <c r="I9" s="12"/>
      <c r="J9" s="3">
        <v>1183</v>
      </c>
      <c r="K9" s="4">
        <v>749</v>
      </c>
      <c r="L9" s="5">
        <v>1932</v>
      </c>
      <c r="M9" s="12"/>
      <c r="N9" s="3">
        <v>1132</v>
      </c>
      <c r="O9" s="4">
        <v>788</v>
      </c>
      <c r="P9" s="5">
        <v>1920</v>
      </c>
      <c r="Q9" s="12"/>
      <c r="R9" s="3">
        <v>1127</v>
      </c>
      <c r="S9" s="4">
        <v>731</v>
      </c>
      <c r="T9" s="5">
        <v>1858</v>
      </c>
      <c r="U9" s="12"/>
      <c r="V9" s="3">
        <v>1143</v>
      </c>
      <c r="W9" s="4">
        <v>826</v>
      </c>
      <c r="X9" s="5">
        <v>1969</v>
      </c>
      <c r="Y9" s="14"/>
    </row>
    <row r="10" spans="1:25" ht="12.75">
      <c r="A10" s="22" t="s">
        <v>2</v>
      </c>
      <c r="B10" s="3">
        <v>1154</v>
      </c>
      <c r="C10" s="4">
        <v>520</v>
      </c>
      <c r="D10" s="5">
        <f>C10+B10</f>
        <v>1674</v>
      </c>
      <c r="E10" s="12"/>
      <c r="F10" s="3">
        <v>1155</v>
      </c>
      <c r="G10" s="4">
        <v>588</v>
      </c>
      <c r="H10" s="5">
        <v>1743</v>
      </c>
      <c r="I10" s="12"/>
      <c r="J10" s="3">
        <v>1119</v>
      </c>
      <c r="K10" s="4">
        <v>637</v>
      </c>
      <c r="L10" s="5">
        <v>1756</v>
      </c>
      <c r="M10" s="12"/>
      <c r="N10" s="3">
        <v>1092</v>
      </c>
      <c r="O10" s="4">
        <v>649</v>
      </c>
      <c r="P10" s="5">
        <v>1741</v>
      </c>
      <c r="Q10" s="12"/>
      <c r="R10" s="3">
        <v>1074</v>
      </c>
      <c r="S10" s="4">
        <v>642</v>
      </c>
      <c r="T10" s="5">
        <v>1716</v>
      </c>
      <c r="U10" s="12"/>
      <c r="V10" s="3">
        <v>1064</v>
      </c>
      <c r="W10" s="4">
        <v>746</v>
      </c>
      <c r="X10" s="5">
        <v>1810</v>
      </c>
      <c r="Y10" s="14"/>
    </row>
    <row r="11" spans="1:25" ht="12.75">
      <c r="A11" s="22" t="s">
        <v>3</v>
      </c>
      <c r="B11" s="6">
        <f>B10+B9</f>
        <v>2406</v>
      </c>
      <c r="C11" s="7">
        <f>C10+C9</f>
        <v>1055</v>
      </c>
      <c r="D11" s="8">
        <f>C11+B11</f>
        <v>3461</v>
      </c>
      <c r="E11" s="12"/>
      <c r="F11" s="6">
        <v>2355</v>
      </c>
      <c r="G11" s="7">
        <v>1237</v>
      </c>
      <c r="H11" s="8">
        <v>3592</v>
      </c>
      <c r="I11" s="12"/>
      <c r="J11" s="6">
        <v>2302</v>
      </c>
      <c r="K11" s="7">
        <v>1386</v>
      </c>
      <c r="L11" s="8">
        <v>3688</v>
      </c>
      <c r="M11" s="12"/>
      <c r="N11" s="6">
        <v>2224</v>
      </c>
      <c r="O11" s="7">
        <v>1437</v>
      </c>
      <c r="P11" s="8">
        <v>3661</v>
      </c>
      <c r="Q11" s="12"/>
      <c r="R11" s="6">
        <v>2201</v>
      </c>
      <c r="S11" s="7">
        <v>1373</v>
      </c>
      <c r="T11" s="8">
        <v>3574</v>
      </c>
      <c r="U11" s="12"/>
      <c r="V11" s="6">
        <v>2207</v>
      </c>
      <c r="W11" s="7">
        <v>1572</v>
      </c>
      <c r="X11" s="8">
        <v>3779</v>
      </c>
      <c r="Y11" s="14"/>
    </row>
    <row r="12" spans="1:25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</row>
    <row r="15" spans="1:25" ht="12.75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"/>
    </row>
    <row r="16" spans="1:25" ht="14.25">
      <c r="A16" s="23" t="s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4"/>
    </row>
    <row r="17" spans="1:25" ht="12.7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/>
    </row>
    <row r="18" spans="1:25" ht="12.75">
      <c r="A18" s="15"/>
      <c r="B18" s="32">
        <v>2007</v>
      </c>
      <c r="C18" s="33"/>
      <c r="D18" s="34"/>
      <c r="E18" s="12"/>
      <c r="F18" s="32">
        <v>2006</v>
      </c>
      <c r="G18" s="33"/>
      <c r="H18" s="34"/>
      <c r="I18" s="12"/>
      <c r="J18" s="32">
        <v>2005</v>
      </c>
      <c r="K18" s="33"/>
      <c r="L18" s="34"/>
      <c r="M18" s="12"/>
      <c r="N18" s="32">
        <v>2004</v>
      </c>
      <c r="O18" s="33"/>
      <c r="P18" s="34"/>
      <c r="Q18" s="12"/>
      <c r="R18" s="32">
        <v>2003</v>
      </c>
      <c r="S18" s="33"/>
      <c r="T18" s="34"/>
      <c r="U18" s="12"/>
      <c r="V18" s="32">
        <v>2002</v>
      </c>
      <c r="W18" s="33"/>
      <c r="X18" s="34"/>
      <c r="Y18" s="14"/>
    </row>
    <row r="19" spans="1:25" ht="12.75">
      <c r="A19" s="15"/>
      <c r="B19" s="30" t="s">
        <v>4</v>
      </c>
      <c r="C19" s="31" t="s">
        <v>5</v>
      </c>
      <c r="D19" s="27" t="s">
        <v>3</v>
      </c>
      <c r="E19" s="12"/>
      <c r="F19" s="20" t="s">
        <v>4</v>
      </c>
      <c r="G19" s="21" t="s">
        <v>5</v>
      </c>
      <c r="H19" s="11" t="s">
        <v>3</v>
      </c>
      <c r="I19" s="12"/>
      <c r="J19" s="20" t="s">
        <v>4</v>
      </c>
      <c r="K19" s="21" t="s">
        <v>5</v>
      </c>
      <c r="L19" s="11" t="s">
        <v>3</v>
      </c>
      <c r="M19" s="12"/>
      <c r="N19" s="20" t="s">
        <v>4</v>
      </c>
      <c r="O19" s="21" t="s">
        <v>5</v>
      </c>
      <c r="P19" s="11" t="s">
        <v>3</v>
      </c>
      <c r="Q19" s="12"/>
      <c r="R19" s="20" t="s">
        <v>4</v>
      </c>
      <c r="S19" s="21" t="s">
        <v>5</v>
      </c>
      <c r="T19" s="11" t="s">
        <v>3</v>
      </c>
      <c r="U19" s="12"/>
      <c r="V19" s="20" t="s">
        <v>4</v>
      </c>
      <c r="W19" s="21" t="s">
        <v>5</v>
      </c>
      <c r="X19" s="11" t="s">
        <v>3</v>
      </c>
      <c r="Y19" s="14"/>
    </row>
    <row r="20" spans="1:25" ht="12.75">
      <c r="A20" s="22" t="s">
        <v>7</v>
      </c>
      <c r="B20" s="28">
        <f>110+39</f>
        <v>149</v>
      </c>
      <c r="C20" s="29">
        <f>156+91</f>
        <v>247</v>
      </c>
      <c r="D20" s="24">
        <f>C20+B20</f>
        <v>396</v>
      </c>
      <c r="E20" s="4"/>
      <c r="F20" s="3">
        <v>139</v>
      </c>
      <c r="G20" s="4">
        <v>239</v>
      </c>
      <c r="H20" s="5">
        <v>378</v>
      </c>
      <c r="I20" s="4"/>
      <c r="J20" s="3">
        <v>135</v>
      </c>
      <c r="K20" s="4">
        <v>245</v>
      </c>
      <c r="L20" s="5">
        <v>380</v>
      </c>
      <c r="M20" s="4"/>
      <c r="N20" s="3">
        <v>123</v>
      </c>
      <c r="O20" s="4">
        <v>281</v>
      </c>
      <c r="P20" s="5">
        <v>404</v>
      </c>
      <c r="Q20" s="4"/>
      <c r="R20" s="3">
        <v>146</v>
      </c>
      <c r="S20" s="4">
        <v>290</v>
      </c>
      <c r="T20" s="5">
        <v>436</v>
      </c>
      <c r="U20" s="4"/>
      <c r="V20" s="3">
        <v>177</v>
      </c>
      <c r="W20" s="4">
        <v>377</v>
      </c>
      <c r="X20" s="5">
        <v>554</v>
      </c>
      <c r="Y20" s="14"/>
    </row>
    <row r="21" spans="1:25" ht="12.75">
      <c r="A21" s="22" t="s">
        <v>8</v>
      </c>
      <c r="B21" s="3">
        <f>148+213</f>
        <v>361</v>
      </c>
      <c r="C21" s="4">
        <f>24+49</f>
        <v>73</v>
      </c>
      <c r="D21" s="5">
        <f aca="true" t="shared" si="0" ref="D21:D26">C21+B21</f>
        <v>434</v>
      </c>
      <c r="E21" s="4"/>
      <c r="F21" s="3">
        <v>361</v>
      </c>
      <c r="G21" s="4">
        <v>121</v>
      </c>
      <c r="H21" s="5">
        <v>482</v>
      </c>
      <c r="I21" s="4"/>
      <c r="J21" s="3">
        <v>347</v>
      </c>
      <c r="K21" s="4">
        <v>126</v>
      </c>
      <c r="L21" s="5">
        <v>473</v>
      </c>
      <c r="M21" s="4"/>
      <c r="N21" s="3">
        <v>350</v>
      </c>
      <c r="O21" s="4">
        <v>133</v>
      </c>
      <c r="P21" s="5">
        <v>483</v>
      </c>
      <c r="Q21" s="4"/>
      <c r="R21" s="3">
        <v>356</v>
      </c>
      <c r="S21" s="4">
        <v>122</v>
      </c>
      <c r="T21" s="5">
        <v>478</v>
      </c>
      <c r="U21" s="4"/>
      <c r="V21" s="3">
        <v>370</v>
      </c>
      <c r="W21" s="4">
        <v>129</v>
      </c>
      <c r="X21" s="5">
        <v>499</v>
      </c>
      <c r="Y21" s="14"/>
    </row>
    <row r="22" spans="1:25" ht="12.75">
      <c r="A22" s="22" t="s">
        <v>9</v>
      </c>
      <c r="B22" s="3">
        <v>6</v>
      </c>
      <c r="C22" s="4">
        <v>1</v>
      </c>
      <c r="D22" s="5">
        <f t="shared" si="0"/>
        <v>7</v>
      </c>
      <c r="E22" s="4"/>
      <c r="F22" s="3">
        <v>8</v>
      </c>
      <c r="G22" s="4">
        <v>1</v>
      </c>
      <c r="H22" s="5">
        <v>9</v>
      </c>
      <c r="I22" s="4"/>
      <c r="J22" s="3">
        <v>9</v>
      </c>
      <c r="K22" s="4">
        <v>4</v>
      </c>
      <c r="L22" s="5">
        <v>13</v>
      </c>
      <c r="M22" s="4"/>
      <c r="N22" s="3">
        <v>7</v>
      </c>
      <c r="O22" s="4">
        <v>3</v>
      </c>
      <c r="P22" s="5">
        <v>10</v>
      </c>
      <c r="Q22" s="4"/>
      <c r="R22" s="3">
        <v>4</v>
      </c>
      <c r="S22" s="4">
        <v>6</v>
      </c>
      <c r="T22" s="5">
        <v>10</v>
      </c>
      <c r="U22" s="4"/>
      <c r="V22" s="3">
        <v>6</v>
      </c>
      <c r="W22" s="4">
        <v>5</v>
      </c>
      <c r="X22" s="5">
        <v>11</v>
      </c>
      <c r="Y22" s="14"/>
    </row>
    <row r="23" spans="1:25" ht="12.75">
      <c r="A23" s="22" t="s">
        <v>10</v>
      </c>
      <c r="B23" s="3">
        <v>70</v>
      </c>
      <c r="C23" s="4">
        <v>9</v>
      </c>
      <c r="D23" s="5">
        <f t="shared" si="0"/>
        <v>79</v>
      </c>
      <c r="E23" s="4"/>
      <c r="F23" s="3">
        <v>64</v>
      </c>
      <c r="G23" s="4">
        <v>16</v>
      </c>
      <c r="H23" s="5">
        <v>80</v>
      </c>
      <c r="I23" s="4"/>
      <c r="J23" s="3">
        <v>54</v>
      </c>
      <c r="K23" s="4">
        <v>20</v>
      </c>
      <c r="L23" s="5">
        <v>74</v>
      </c>
      <c r="M23" s="4"/>
      <c r="N23" s="3">
        <v>62</v>
      </c>
      <c r="O23" s="4">
        <v>12</v>
      </c>
      <c r="P23" s="5">
        <v>74</v>
      </c>
      <c r="Q23" s="4"/>
      <c r="R23" s="3">
        <v>42</v>
      </c>
      <c r="S23" s="4">
        <v>14</v>
      </c>
      <c r="T23" s="5">
        <v>56</v>
      </c>
      <c r="U23" s="4"/>
      <c r="V23" s="3">
        <v>26</v>
      </c>
      <c r="W23" s="4">
        <v>38</v>
      </c>
      <c r="X23" s="5">
        <v>64</v>
      </c>
      <c r="Y23" s="14"/>
    </row>
    <row r="24" spans="1:25" ht="12.75">
      <c r="A24" s="22" t="s">
        <v>11</v>
      </c>
      <c r="B24" s="3">
        <v>19</v>
      </c>
      <c r="C24" s="4">
        <v>19</v>
      </c>
      <c r="D24" s="5">
        <f t="shared" si="0"/>
        <v>38</v>
      </c>
      <c r="E24" s="4"/>
      <c r="F24" s="3">
        <v>19</v>
      </c>
      <c r="G24" s="4">
        <v>17</v>
      </c>
      <c r="H24" s="5">
        <v>36</v>
      </c>
      <c r="I24" s="4"/>
      <c r="J24" s="3">
        <v>17</v>
      </c>
      <c r="K24" s="4">
        <v>13</v>
      </c>
      <c r="L24" s="5">
        <v>30</v>
      </c>
      <c r="M24" s="4"/>
      <c r="N24" s="3">
        <v>22</v>
      </c>
      <c r="O24" s="4">
        <v>11</v>
      </c>
      <c r="P24" s="5">
        <v>33</v>
      </c>
      <c r="Q24" s="4"/>
      <c r="R24" s="3">
        <v>18</v>
      </c>
      <c r="S24" s="4">
        <v>9</v>
      </c>
      <c r="T24" s="5">
        <v>27</v>
      </c>
      <c r="U24" s="4"/>
      <c r="V24" s="3">
        <v>14</v>
      </c>
      <c r="W24" s="4">
        <v>13</v>
      </c>
      <c r="X24" s="5">
        <v>27</v>
      </c>
      <c r="Y24" s="14"/>
    </row>
    <row r="25" spans="1:25" ht="12.75">
      <c r="A25" s="22" t="s">
        <v>12</v>
      </c>
      <c r="B25" s="3">
        <f>938+863</f>
        <v>1801</v>
      </c>
      <c r="C25" s="4">
        <f>345+361</f>
        <v>706</v>
      </c>
      <c r="D25" s="5">
        <f t="shared" si="0"/>
        <v>2507</v>
      </c>
      <c r="E25" s="4"/>
      <c r="F25" s="3">
        <v>1763</v>
      </c>
      <c r="G25" s="4">
        <v>841</v>
      </c>
      <c r="H25" s="5">
        <v>2604</v>
      </c>
      <c r="I25" s="4"/>
      <c r="J25" s="3">
        <v>1739</v>
      </c>
      <c r="K25" s="4">
        <v>968</v>
      </c>
      <c r="L25" s="5">
        <v>2707</v>
      </c>
      <c r="M25" s="4"/>
      <c r="N25" s="3">
        <v>1660</v>
      </c>
      <c r="O25" s="4">
        <v>997</v>
      </c>
      <c r="P25" s="5">
        <v>2657</v>
      </c>
      <c r="Q25" s="4"/>
      <c r="R25" s="3">
        <v>1635</v>
      </c>
      <c r="S25" s="4">
        <v>932</v>
      </c>
      <c r="T25" s="5">
        <v>2567</v>
      </c>
      <c r="U25" s="4"/>
      <c r="V25" s="3">
        <v>1614</v>
      </c>
      <c r="W25" s="4">
        <v>1010</v>
      </c>
      <c r="X25" s="5">
        <v>2624</v>
      </c>
      <c r="Y25" s="14"/>
    </row>
    <row r="26" spans="1:25" ht="12.75">
      <c r="A26" s="22" t="s">
        <v>13</v>
      </c>
      <c r="B26" s="3">
        <v>0</v>
      </c>
      <c r="C26" s="4">
        <v>0</v>
      </c>
      <c r="D26" s="5">
        <f t="shared" si="0"/>
        <v>0</v>
      </c>
      <c r="E26" s="4"/>
      <c r="F26" s="3">
        <v>1</v>
      </c>
      <c r="G26" s="4">
        <v>2</v>
      </c>
      <c r="H26" s="5">
        <v>3</v>
      </c>
      <c r="I26" s="4"/>
      <c r="J26" s="3">
        <v>1</v>
      </c>
      <c r="K26" s="4">
        <v>0</v>
      </c>
      <c r="L26" s="5">
        <v>1</v>
      </c>
      <c r="M26" s="4"/>
      <c r="N26" s="3">
        <v>0</v>
      </c>
      <c r="O26" s="4">
        <v>0</v>
      </c>
      <c r="P26" s="5">
        <v>0</v>
      </c>
      <c r="Q26" s="4"/>
      <c r="R26" s="3">
        <v>0</v>
      </c>
      <c r="S26" s="4">
        <v>0</v>
      </c>
      <c r="T26" s="5">
        <v>0</v>
      </c>
      <c r="U26" s="4"/>
      <c r="V26" s="3">
        <v>0</v>
      </c>
      <c r="W26" s="4">
        <v>0</v>
      </c>
      <c r="X26" s="5">
        <v>0</v>
      </c>
      <c r="Y26" s="14"/>
    </row>
    <row r="27" spans="1:25" ht="12.75">
      <c r="A27" s="22" t="s">
        <v>3</v>
      </c>
      <c r="B27" s="6">
        <f>SUM(B20:B26)</f>
        <v>2406</v>
      </c>
      <c r="C27" s="7">
        <f>SUM(C20:C26)</f>
        <v>1055</v>
      </c>
      <c r="D27" s="8">
        <f>C27+B27</f>
        <v>3461</v>
      </c>
      <c r="E27" s="4"/>
      <c r="F27" s="6">
        <v>2355</v>
      </c>
      <c r="G27" s="7">
        <v>1237</v>
      </c>
      <c r="H27" s="8">
        <v>3592</v>
      </c>
      <c r="I27" s="4"/>
      <c r="J27" s="6">
        <v>2302</v>
      </c>
      <c r="K27" s="7">
        <v>1376</v>
      </c>
      <c r="L27" s="8">
        <v>3678</v>
      </c>
      <c r="M27" s="4"/>
      <c r="N27" s="6">
        <v>2224</v>
      </c>
      <c r="O27" s="7">
        <v>1437</v>
      </c>
      <c r="P27" s="8">
        <v>3661</v>
      </c>
      <c r="Q27" s="4"/>
      <c r="R27" s="6">
        <v>2201</v>
      </c>
      <c r="S27" s="7">
        <v>1373</v>
      </c>
      <c r="T27" s="8">
        <v>3574</v>
      </c>
      <c r="U27" s="4"/>
      <c r="V27" s="6">
        <v>2207</v>
      </c>
      <c r="W27" s="7">
        <v>1572</v>
      </c>
      <c r="X27" s="8">
        <v>3779</v>
      </c>
      <c r="Y27" s="14"/>
    </row>
    <row r="28" spans="1:25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8"/>
    </row>
    <row r="29" spans="1:2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3" ht="12.75">
      <c r="A30" s="19" t="s">
        <v>14</v>
      </c>
      <c r="T30" s="19" t="s">
        <v>17</v>
      </c>
      <c r="U30" s="19"/>
      <c r="V30" s="19"/>
      <c r="W30" s="19"/>
    </row>
  </sheetData>
  <sheetProtection sheet="1" objects="1" scenarios="1" selectLockedCells="1" selectUnlockedCells="1"/>
  <mergeCells count="14">
    <mergeCell ref="A1:Y1"/>
    <mergeCell ref="A2:Y2"/>
    <mergeCell ref="B7:D7"/>
    <mergeCell ref="F7:H7"/>
    <mergeCell ref="J7:L7"/>
    <mergeCell ref="N7:P7"/>
    <mergeCell ref="R7:T7"/>
    <mergeCell ref="V7:X7"/>
    <mergeCell ref="R18:T18"/>
    <mergeCell ref="V18:X18"/>
    <mergeCell ref="B18:D18"/>
    <mergeCell ref="F18:H18"/>
    <mergeCell ref="J18:L18"/>
    <mergeCell ref="N18:P18"/>
  </mergeCells>
  <printOptions/>
  <pageMargins left="0.57" right="0.44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jillie</cp:lastModifiedBy>
  <cp:lastPrinted>2008-01-11T22:19:16Z</cp:lastPrinted>
  <dcterms:created xsi:type="dcterms:W3CDTF">2007-02-27T17:01:19Z</dcterms:created>
  <dcterms:modified xsi:type="dcterms:W3CDTF">2008-06-19T20:54:56Z</dcterms:modified>
  <cp:category/>
  <cp:version/>
  <cp:contentType/>
  <cp:contentStatus/>
</cp:coreProperties>
</file>